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доходов" sheetId="1" r:id="rId1"/>
  </sheets>
  <definedNames>
    <definedName name="LAST_CELL" localSheetId="0">'Роспись доходов'!$U$99</definedName>
  </definedNames>
  <calcPr calcId="125725" refMode="R1C1"/>
</workbook>
</file>

<file path=xl/calcChain.xml><?xml version="1.0" encoding="utf-8"?>
<calcChain xmlns="http://schemas.openxmlformats.org/spreadsheetml/2006/main">
  <c r="V12" i="1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1"/>
</calcChain>
</file>

<file path=xl/sharedStrings.xml><?xml version="1.0" encoding="utf-8"?>
<sst xmlns="http://schemas.openxmlformats.org/spreadsheetml/2006/main" count="189" uniqueCount="183">
  <si>
    <t>Роспись доходов бюджета на 01-01-2024 г.</t>
  </si>
  <si>
    <t>Документ</t>
  </si>
  <si>
    <t>НАЛОГОВЫЕ И НЕНАЛОГОВЫЕ ДОХОДЫ</t>
  </si>
  <si>
    <t>10000000000000000</t>
  </si>
  <si>
    <t>НАЛОГИ НА ПРИБЫЛЬ, ДОХОДЫ</t>
  </si>
  <si>
    <t>10100000000000000</t>
  </si>
  <si>
    <t>Налог на доходы физических лиц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</si>
  <si>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</si>
  <si>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</si>
  <si>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</si>
  <si>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</si>
  <si>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</si>
  <si>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</si>
  <si>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</si>
  <si>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</si>
  <si>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</si>
  <si>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</si>
  <si>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</si>
  <si>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</si>
  <si>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</si>
  <si>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</si>
  <si>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</si>
  <si>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</si>
  <si>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10102030013000110</t>
  </si>
  <si>
    <t>НАЛОГИ НА ТОВАРЫ (РАБОТЫ, УСЛУГИ), РЕАЛИЗУЕМЫЕ НА ТЕРРИТОРИИ РОССИЙСКОЙ ФЕДЕРАЦИИ</t>
  </si>
  <si>
    <t>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</si>
  <si>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</si>
  <si>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</si>
  <si>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</si>
  <si>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</si>
  <si>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</si>
  <si>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</si>
  <si>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</si>
  <si>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</si>
  <si>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</si>
  <si>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</si>
  <si>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</si>
  <si>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</si>
  <si>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</si>
  <si>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</si>
  <si>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</si>
  <si>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</si>
  <si>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</si>
  <si>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</si>
  <si>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НАЛОГИ НА СОВОКУПНЫЙ ДОХОД</t>
  </si>
  <si>
    <t>10500000000000000</t>
  </si>
  <si>
    <t>Единый сельскохозяйственный налог</t>
  </si>
  <si>
    <t>10503000010000110</t>
  </si>
  <si>
    <t>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</si>
  <si>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</si>
  <si>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10503010011000110</t>
  </si>
  <si>
    <t>НАЛОГИ НА ИМУЩЕСТВО</t>
  </si>
  <si>
    <t>10600000000000000</t>
  </si>
  <si>
    <t>Налог на имущество физических лиц</t>
  </si>
  <si>
    <t>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</si>
  <si>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</si>
  <si>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</si>
  <si>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</si>
  <si>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10601030101000110</t>
  </si>
  <si>
    <t>Земельный налог</t>
  </si>
  <si>
    <t>10606000000000110</t>
  </si>
  <si>
    <t>Земельный налог с организаций</t>
  </si>
  <si>
    <t>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</si>
  <si>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</si>
  <si>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</si>
  <si>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</si>
  <si>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10606033101000110</t>
  </si>
  <si>
    <t>Земельный налог с физических лиц</t>
  </si>
  <si>
    <t>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</si>
  <si>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</si>
  <si>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</si>
  <si>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</si>
  <si>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10606043101000110</t>
  </si>
  <si>
    <t>ГОСУДАРСТВЕННАЯ ПОШЛИНА</t>
  </si>
  <si>
    <t>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</si>
  <si>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</si>
  <si>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</si>
  <si>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</si>
  <si>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</si>
  <si>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10804020011000110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</si>
  <si>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</si>
  <si>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</si>
  <si>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</si>
  <si>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</si>
  <si>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</si>
  <si>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</si>
  <si>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</si>
  <si>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</si>
  <si>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ДОХОДЫ ОТ ОКАЗАНИЯ ПЛАТНЫХ УСЛУГ И КОМПЕНСАЦИИ ЗАТРАТ ГОСУДАРСТВА</t>
  </si>
  <si>
    <t>11300000000000000</t>
  </si>
  <si>
    <t>Доходы от компенсации затрат государства</t>
  </si>
  <si>
    <t>11302000000000130</t>
  </si>
  <si>
    <t>Доходы, поступающие в порядке возмещения расходов, понесенных в связи с эксплуатацией имущества</t>
  </si>
  <si>
    <t>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</si>
  <si>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</si>
  <si>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11302065100000130</t>
  </si>
  <si>
    <t>ДОХОДЫ ОТ ПРОДАЖИ МАТЕРИАЛЬНЫХ И НЕМАТЕРИАЛЬНЫХ АКТИВОВ</t>
  </si>
  <si>
    <t>11400000000000000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</si>
  <si>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</si>
  <si>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</si>
  <si>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</si>
  <si>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</si>
  <si>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</si>
  <si>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11406025100000430</t>
  </si>
  <si>
    <t>ШТРАФЫ, САНКЦИИ, ВОЗМЕЩЕНИЕ УЩЕРБА</t>
  </si>
  <si>
    <t>11600000000000000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</si>
  <si>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</si>
  <si>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11602000000000140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</si>
  <si>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</si>
  <si>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</si>
  <si>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</si>
  <si>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11607000000000140</t>
  </si>
  <si>
    <t>11607010000000140</t>
  </si>
  <si>
    <t>Штрафы, неустойки, пени, уплаченные в случае просрочки исполнения поставщиками(подрядчиками, исполнителями) обязательств, предусмотренных муниципальными контрактами заключенными мун. органами, казен. учреждениями муниц. района</t>
  </si>
  <si>
    <t>11607010100000140</t>
  </si>
  <si>
    <t>ПРОЧИЕ НЕНАЛОГОВЫЕ ДОХОДЫ</t>
  </si>
  <si>
    <t>11700000000000000</t>
  </si>
  <si>
    <t>Инициативные платежи</t>
  </si>
  <si>
    <t>11715000000000150</t>
  </si>
  <si>
    <t>Инициативные платежи, зачисляемые в бюджеты</t>
  </si>
  <si>
    <t>11715030000000150</t>
  </si>
  <si>
    <t>11715030100000150</t>
  </si>
  <si>
    <t>Инициативные платежи, зачисляемые в бюджеты сельских поселений от юридических лиц (индивидуальных предпринимателей)</t>
  </si>
  <si>
    <t>11715030100001150</t>
  </si>
  <si>
    <t>Инициативные платежи, зачисляемые в бюджеты сельских поселений от физических лиц</t>
  </si>
  <si>
    <t>11715030100002150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</si>
  <si>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</si>
  <si>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</si>
  <si>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</si>
  <si>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</si>
  <si>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Дотации бюджетам бюджетной системы Российской Федерации</t>
  </si>
  <si>
    <t>20210000000000150</t>
  </si>
  <si>
    <t>Дотации на выравнивание бюджетной обеспеченности</t>
  </si>
  <si>
    <t>20215001000000150</t>
  </si>
  <si>
    <t>Дотации бюджетам сельских поселений на выравнивание бюджетной обеспеченности</t>
  </si>
  <si>
    <t>20215001100000150</t>
  </si>
  <si>
    <t>Дотации бюджетам городских округов с внутригородским делением на выравнивание бюджетной обеспеченности</t>
  </si>
  <si>
    <t>20216001100000150</t>
  </si>
  <si>
    <t>Субсидии бюджетам бюджетной системы Российской Федерации (межбюджетные субсидии)</t>
  </si>
  <si>
    <t>20220000000000150</t>
  </si>
  <si>
    <t>Прочие субсидии</t>
  </si>
  <si>
    <t>20229999000000150</t>
  </si>
  <si>
    <t>Прочие субсидии бюджетам сельских поселений</t>
  </si>
  <si>
    <t>20229999100000150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</si>
  <si>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</si>
  <si>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20229999107427150</t>
  </si>
  <si>
    <t>Субсидии бюджетам муниципальных образований по развитию добровольной пожарной охраны в рамках подпрограммы "Предупреждение, спасение, помощь населению в чрезвычайных ситуациях"</t>
  </si>
  <si>
    <t>20229999107510150</t>
  </si>
  <si>
    <t>Субвенции бюджетам бюджетной системы Российской Федерации</t>
  </si>
  <si>
    <t>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</si>
  <si>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</si>
  <si>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</si>
  <si>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Субвенции бюджетам сельских поселений на выполнение передаваемых полномочий субъектов Российской Федерации</t>
  </si>
  <si>
    <t>20230024100000150</t>
  </si>
  <si>
    <t>субвенции бюджетам на админ.комиссию</t>
  </si>
  <si>
    <t>20230024107514150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</si>
  <si>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</si>
  <si>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</si>
  <si>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</si>
  <si>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</si>
  <si>
    <t>Иные межбюджетные трансферты</t>
  </si>
  <si>
    <t>20240000000000150</t>
  </si>
  <si>
    <t>Прочие межбюджетные трансферты, передаваемые бюджетам</t>
  </si>
  <si>
    <t>20249999000000150</t>
  </si>
  <si>
    <t>Прочие межбюджетные трансферты, передаваемые бюджетам сельских поселений</t>
  </si>
  <si>
    <t>20249999100000150</t>
  </si>
  <si>
    <t>прочие межбюджетные трансферты на  пожарную безопасность</t>
  </si>
  <si>
    <t>20249999107412150</t>
  </si>
  <si>
    <t>Иные межбюджетные трансферты бюджетам муниципальных образований на реализацию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</t>
  </si>
  <si>
    <t>20249999107555150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</si>
  <si>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</si>
  <si>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20249999107641150</t>
  </si>
  <si>
    <t>ИТОГО:</t>
  </si>
  <si>
    <t>Наименование кода классификации доходов бюджета</t>
  </si>
  <si>
    <t>Наименование КВД</t>
  </si>
  <si>
    <t>Утверждено</t>
  </si>
  <si>
    <t>Исполнено</t>
  </si>
  <si>
    <t>Итого</t>
  </si>
  <si>
    <t>Отклонение</t>
  </si>
  <si>
    <t>Процент исполнения</t>
  </si>
  <si>
    <t>Доходы бюджета сельсовета за 2023 год</t>
  </si>
  <si>
    <t>данные верны в строку входят все налоговые и неналоговые поступления</t>
  </si>
  <si>
    <t>Приложение 3 к решению Новочернореченского сельского Совета депутатов от  07.05.2024 №30-183Р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</si>
</sst>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0"/>
      <name val="Arial"/>
    </font>
    <font>
      <sz val="8.5"/>
      <name val="MS Sans Serif"/>
    </font>
    <font>
      <sz val="10"/>
      <name val="Arial Cyr"/>
    </font>
    <font>
      <b/>
      <sz val="12"/>
      <name val="Times New Roman"/>
    </font>
    <font>
      <b/>
      <sz val="12"/>
      <name val="Arial Cyr"/>
    </font>
    <font>
      <b/>
      <sz val="8.5"/>
      <name val="MS Sans Serif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8.5"/>
      <name val="MS Sans Serif"/>
      <family val="2"/>
      <charset val="204"/>
    </font>
    <font>
      <b/>
      <sz val="10"/>
      <name val="Arial"/>
      <family val="2"/>
      <charset val="204"/>
    </font>
    <font>
      <b/>
      <sz val="8.5"/>
      <color theme="1"/>
      <name val="MS Sans Serif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Border="1"/>
    <xf numFmtId="0" fontId="0" fillId="2" borderId="0" xfId="0" applyFill="1" applyBorder="1"/>
    <xf numFmtId="0" fontId="0" fillId="2" borderId="0" xfId="0" applyFill="1"/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2" fillId="2" borderId="0" xfId="0" applyNumberFormat="1" applyFont="1" applyFill="1" applyBorder="1" applyAlignment="1" applyProtection="1">
      <alignment horizontal="right"/>
    </xf>
    <xf numFmtId="49" fontId="2" fillId="2" borderId="0" xfId="0" applyNumberFormat="1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9" fontId="8" fillId="2" borderId="12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4" fontId="5" fillId="2" borderId="12" xfId="0" applyNumberFormat="1" applyFont="1" applyFill="1" applyBorder="1" applyAlignment="1" applyProtection="1">
      <alignment horizontal="right"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horizontal="left" vertical="center" wrapText="1"/>
    </xf>
    <xf numFmtId="49" fontId="1" fillId="2" borderId="15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4" fontId="5" fillId="2" borderId="1" xfId="0" applyNumberFormat="1" applyFont="1" applyFill="1" applyBorder="1" applyAlignment="1" applyProtection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1" fillId="2" borderId="12" xfId="0" applyNumberFormat="1" applyFont="1" applyFill="1" applyBorder="1" applyAlignment="1" applyProtection="1">
      <alignment horizontal="right" vertical="center" wrapText="1"/>
    </xf>
    <xf numFmtId="0" fontId="10" fillId="2" borderId="0" xfId="0" applyFont="1" applyFill="1" applyBorder="1" applyAlignment="1" applyProtection="1">
      <alignment vertical="center" wrapText="1"/>
    </xf>
    <xf numFmtId="49" fontId="10" fillId="2" borderId="16" xfId="0" applyNumberFormat="1" applyFont="1" applyFill="1" applyBorder="1" applyAlignment="1" applyProtection="1">
      <alignment horizontal="left" vertical="center" wrapText="1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right" vertical="center" wrapText="1"/>
    </xf>
    <xf numFmtId="4" fontId="10" fillId="2" borderId="11" xfId="0" applyNumberFormat="1" applyFont="1" applyFill="1" applyBorder="1" applyAlignment="1" applyProtection="1">
      <alignment horizontal="right" vertical="center" wrapText="1"/>
    </xf>
    <xf numFmtId="0" fontId="11" fillId="0" borderId="0" xfId="0" applyFont="1"/>
    <xf numFmtId="4" fontId="8" fillId="3" borderId="1" xfId="0" applyNumberFormat="1" applyFont="1" applyFill="1" applyBorder="1" applyAlignment="1" applyProtection="1">
      <alignment horizontal="right" vertical="center" wrapText="1"/>
    </xf>
    <xf numFmtId="0" fontId="10" fillId="3" borderId="0" xfId="0" applyFont="1" applyFill="1" applyBorder="1" applyAlignment="1" applyProtection="1">
      <alignment vertical="center" wrapText="1"/>
    </xf>
    <xf numFmtId="49" fontId="10" fillId="3" borderId="14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 applyProtection="1">
      <alignment horizontal="center" vertical="center" wrapText="1"/>
    </xf>
    <xf numFmtId="4" fontId="10" fillId="3" borderId="1" xfId="0" applyNumberFormat="1" applyFont="1" applyFill="1" applyBorder="1" applyAlignment="1" applyProtection="1">
      <alignment horizontal="right" vertical="center" wrapText="1"/>
    </xf>
    <xf numFmtId="0" fontId="11" fillId="3" borderId="0" xfId="0" applyFont="1" applyFill="1"/>
    <xf numFmtId="0" fontId="10" fillId="4" borderId="0" xfId="0" applyFont="1" applyFill="1" applyBorder="1" applyAlignment="1" applyProtection="1">
      <alignment vertical="center" wrapText="1"/>
    </xf>
    <xf numFmtId="49" fontId="10" fillId="4" borderId="14" xfId="0" applyNumberFormat="1" applyFont="1" applyFill="1" applyBorder="1" applyAlignment="1" applyProtection="1">
      <alignment horizontal="left" vertical="center" wrapText="1"/>
    </xf>
    <xf numFmtId="49" fontId="10" fillId="4" borderId="1" xfId="0" applyNumberFormat="1" applyFont="1" applyFill="1" applyBorder="1" applyAlignment="1" applyProtection="1">
      <alignment horizontal="left" vertical="center" wrapText="1"/>
    </xf>
    <xf numFmtId="49" fontId="10" fillId="4" borderId="1" xfId="0" applyNumberFormat="1" applyFont="1" applyFill="1" applyBorder="1" applyAlignment="1" applyProtection="1">
      <alignment horizontal="center" vertical="center" wrapText="1"/>
    </xf>
    <xf numFmtId="4" fontId="10" fillId="4" borderId="1" xfId="0" applyNumberFormat="1" applyFont="1" applyFill="1" applyBorder="1" applyAlignment="1" applyProtection="1">
      <alignment horizontal="right" vertical="center" wrapText="1"/>
    </xf>
    <xf numFmtId="0" fontId="11" fillId="4" borderId="0" xfId="0" applyFont="1" applyFill="1"/>
    <xf numFmtId="4" fontId="11" fillId="0" borderId="0" xfId="0" applyNumberFormat="1" applyFont="1"/>
    <xf numFmtId="4" fontId="0" fillId="0" borderId="0" xfId="0" applyNumberFormat="1"/>
    <xf numFmtId="4" fontId="11" fillId="3" borderId="0" xfId="0" applyNumberFormat="1" applyFont="1" applyFill="1"/>
    <xf numFmtId="0" fontId="5" fillId="5" borderId="0" xfId="0" applyFont="1" applyFill="1" applyBorder="1" applyAlignment="1" applyProtection="1">
      <alignment vertical="center" wrapText="1"/>
    </xf>
    <xf numFmtId="49" fontId="5" fillId="5" borderId="14" xfId="0" applyNumberFormat="1" applyFont="1" applyFill="1" applyBorder="1" applyAlignment="1" applyProtection="1">
      <alignment horizontal="left" vertical="center" wrapText="1"/>
    </xf>
    <xf numFmtId="49" fontId="5" fillId="5" borderId="1" xfId="0" applyNumberFormat="1" applyFont="1" applyFill="1" applyBorder="1" applyAlignment="1" applyProtection="1">
      <alignment horizontal="left" vertical="center" wrapText="1"/>
    </xf>
    <xf numFmtId="49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right" vertical="center" wrapText="1"/>
    </xf>
    <xf numFmtId="0" fontId="0" fillId="5" borderId="0" xfId="0" applyFill="1"/>
    <xf numFmtId="49" fontId="0" fillId="2" borderId="0" xfId="0" applyNumberFormat="1" applyFill="1" applyBorder="1" applyAlignment="1">
      <alignment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4" fontId="8" fillId="4" borderId="1" xfId="0" applyNumberFormat="1" applyFont="1" applyFill="1" applyBorder="1" applyAlignment="1" applyProtection="1">
      <alignment horizontal="right" vertical="center" wrapText="1"/>
    </xf>
    <xf numFmtId="49" fontId="7" fillId="2" borderId="0" xfId="0" applyNumberFormat="1" applyFont="1" applyFill="1" applyAlignment="1">
      <alignment horizontal="center" wrapText="1"/>
    </xf>
    <xf numFmtId="49" fontId="6" fillId="2" borderId="0" xfId="0" applyNumberFormat="1" applyFont="1" applyFill="1" applyBorder="1" applyAlignment="1">
      <alignment wrapText="1"/>
    </xf>
    <xf numFmtId="49" fontId="0" fillId="2" borderId="0" xfId="0" applyNumberFormat="1" applyFill="1" applyBorder="1" applyAlignment="1">
      <alignment wrapText="1"/>
    </xf>
    <xf numFmtId="0" fontId="1" fillId="2" borderId="0" xfId="0" applyFont="1" applyFill="1" applyBorder="1" applyAlignment="1" applyProtection="1">
      <alignment horizontal="right"/>
    </xf>
    <xf numFmtId="49" fontId="8" fillId="2" borderId="6" xfId="0" applyNumberFormat="1" applyFont="1" applyFill="1" applyBorder="1" applyAlignment="1" applyProtection="1">
      <alignment horizontal="center" vertical="center" wrapText="1"/>
    </xf>
    <xf numFmtId="49" fontId="0" fillId="2" borderId="6" xfId="0" applyNumberFormat="1" applyFill="1" applyBorder="1" applyAlignment="1">
      <alignment vertical="center" wrapText="1"/>
    </xf>
    <xf numFmtId="49" fontId="0" fillId="2" borderId="7" xfId="0" applyNumberFormat="1" applyFill="1" applyBorder="1" applyAlignment="1">
      <alignment vertical="center" wrapText="1"/>
    </xf>
    <xf numFmtId="49" fontId="5" fillId="2" borderId="9" xfId="0" applyNumberFormat="1" applyFont="1" applyFill="1" applyBorder="1" applyAlignment="1" applyProtection="1">
      <alignment horizontal="right" vertical="center" wrapText="1"/>
    </xf>
    <xf numFmtId="49" fontId="0" fillId="2" borderId="9" xfId="0" applyNumberFormat="1" applyFill="1" applyBorder="1" applyAlignment="1">
      <alignment vertical="center" wrapText="1"/>
    </xf>
    <xf numFmtId="49" fontId="0" fillId="2" borderId="10" xfId="0" applyNumberFormat="1" applyFill="1" applyBorder="1" applyAlignment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" fontId="5" fillId="2" borderId="3" xfId="0" applyNumberFormat="1" applyFont="1" applyFill="1" applyBorder="1" applyAlignment="1" applyProtection="1">
      <alignment horizontal="right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49" fontId="8" fillId="0" borderId="14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" fontId="8" fillId="0" borderId="4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/>
    <xf numFmtId="0" fontId="6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00"/>
  <sheetViews>
    <sheetView showGridLines="0" tabSelected="1" workbookViewId="0">
      <selection activeCell="V4" sqref="V4"/>
    </sheetView>
  </sheetViews>
  <sheetFormatPr defaultRowHeight="12.75" customHeight="1"/>
  <cols>
    <col min="1" max="1" width="0.140625" customWidth="1"/>
    <col min="2" max="2" width="8.85546875" hidden="1" customWidth="1"/>
    <col min="3" max="3" width="30.5703125" customWidth="1"/>
    <col min="4" max="4" width="19.5703125" customWidth="1"/>
    <col min="5" max="18" width="8.85546875" hidden="1" customWidth="1"/>
    <col min="19" max="19" width="15.140625" customWidth="1"/>
    <col min="20" max="20" width="15.42578125" customWidth="1"/>
    <col min="21" max="21" width="15.28515625" customWidth="1"/>
    <col min="22" max="22" width="12.42578125" customWidth="1"/>
    <col min="23" max="23" width="12.28515625" customWidth="1"/>
    <col min="24" max="24" width="13.28515625" customWidth="1"/>
  </cols>
  <sheetData>
    <row r="1" spans="1:25" s="1" customFormat="1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69" t="s">
        <v>182</v>
      </c>
      <c r="U1" s="70"/>
      <c r="V1" s="2"/>
    </row>
    <row r="2" spans="1:25" s="1" customFormat="1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70"/>
      <c r="U2" s="70"/>
      <c r="V2" s="2"/>
    </row>
    <row r="3" spans="1:25" s="1" customFormat="1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70"/>
      <c r="U3" s="70"/>
      <c r="V3" s="2"/>
    </row>
    <row r="4" spans="1:25" s="1" customFormat="1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65"/>
      <c r="U4" s="65"/>
      <c r="V4" s="2"/>
    </row>
    <row r="5" spans="1:25" ht="12.75" customHeight="1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3"/>
    </row>
    <row r="6" spans="1:25" ht="15.75" customHeight="1">
      <c r="A6" s="4" t="s">
        <v>0</v>
      </c>
      <c r="B6" s="4"/>
      <c r="C6" s="68" t="s">
        <v>180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3"/>
    </row>
    <row r="7" spans="1:25" ht="13.5" customHeight="1">
      <c r="A7" s="3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6"/>
      <c r="T7" s="7"/>
      <c r="U7" s="5"/>
      <c r="V7" s="5"/>
    </row>
    <row r="8" spans="1:25" ht="16.7" customHeight="1">
      <c r="A8" s="8"/>
      <c r="B8" s="78" t="s">
        <v>1</v>
      </c>
      <c r="C8" s="81" t="s">
        <v>174</v>
      </c>
      <c r="D8" s="81" t="s">
        <v>173</v>
      </c>
      <c r="E8" s="79"/>
      <c r="F8" s="79"/>
      <c r="G8" s="79"/>
      <c r="H8" s="79"/>
      <c r="I8" s="79"/>
      <c r="J8" s="79"/>
      <c r="K8" s="79"/>
      <c r="L8" s="79"/>
      <c r="M8" s="79"/>
      <c r="N8" s="32"/>
      <c r="O8" s="32"/>
      <c r="P8" s="32"/>
      <c r="Q8" s="32"/>
      <c r="R8" s="9"/>
      <c r="S8" s="81" t="s">
        <v>175</v>
      </c>
      <c r="T8" s="72" t="s">
        <v>176</v>
      </c>
      <c r="U8" s="73"/>
      <c r="V8" s="74"/>
    </row>
    <row r="9" spans="1:25" ht="16.7" customHeight="1">
      <c r="A9" s="8"/>
      <c r="B9" s="78"/>
      <c r="C9" s="82"/>
      <c r="D9" s="84"/>
      <c r="E9" s="80"/>
      <c r="F9" s="80"/>
      <c r="G9" s="80"/>
      <c r="H9" s="80"/>
      <c r="I9" s="80"/>
      <c r="J9" s="80"/>
      <c r="K9" s="80"/>
      <c r="L9" s="80"/>
      <c r="M9" s="80"/>
      <c r="N9" s="33"/>
      <c r="O9" s="33"/>
      <c r="P9" s="33"/>
      <c r="Q9" s="33"/>
      <c r="R9" s="10"/>
      <c r="S9" s="83"/>
      <c r="T9" s="75"/>
      <c r="U9" s="76"/>
      <c r="V9" s="77"/>
    </row>
    <row r="10" spans="1:25" ht="30" customHeight="1">
      <c r="A10" s="8"/>
      <c r="B10" s="9"/>
      <c r="C10" s="11"/>
      <c r="D10" s="19"/>
      <c r="E10" s="8"/>
      <c r="F10" s="8"/>
      <c r="G10" s="8"/>
      <c r="H10" s="8"/>
      <c r="I10" s="8"/>
      <c r="J10" s="8"/>
      <c r="K10" s="8"/>
      <c r="L10" s="8"/>
      <c r="M10" s="12"/>
      <c r="N10" s="8"/>
      <c r="O10" s="8"/>
      <c r="P10" s="8"/>
      <c r="Q10" s="8"/>
      <c r="R10" s="8"/>
      <c r="S10" s="13"/>
      <c r="T10" s="14" t="s">
        <v>177</v>
      </c>
      <c r="U10" s="15" t="s">
        <v>178</v>
      </c>
      <c r="V10" s="16" t="s">
        <v>179</v>
      </c>
    </row>
    <row r="11" spans="1:25" ht="16.7" customHeight="1">
      <c r="A11" s="17"/>
      <c r="B11" s="17"/>
      <c r="C11" s="18" t="s">
        <v>172</v>
      </c>
      <c r="D11" s="19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20"/>
      <c r="S11" s="13">
        <v>37262143.380000003</v>
      </c>
      <c r="T11" s="21">
        <v>29530081.989999998</v>
      </c>
      <c r="U11" s="13">
        <f>S11-T11</f>
        <v>7732061.3900000043</v>
      </c>
      <c r="V11" s="13">
        <f>T11/S11*100</f>
        <v>79.249552793707267</v>
      </c>
    </row>
    <row r="12" spans="1:25" s="42" customFormat="1" ht="21">
      <c r="A12" s="36"/>
      <c r="B12" s="37"/>
      <c r="C12" s="38" t="s">
        <v>2</v>
      </c>
      <c r="D12" s="39" t="s">
        <v>3</v>
      </c>
      <c r="E12" s="39"/>
      <c r="F12" s="39"/>
      <c r="G12" s="39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>
        <v>3776730</v>
      </c>
      <c r="T12" s="41">
        <v>3617027.32</v>
      </c>
      <c r="U12" s="40">
        <f t="shared" ref="U12:U75" si="0">S12-T12</f>
        <v>159702.68000000017</v>
      </c>
      <c r="V12" s="40">
        <f t="shared" ref="V12:V75" si="1">T12/S12*100</f>
        <v>95.771403303916344</v>
      </c>
      <c r="W12" s="42" t="s">
        <v>181</v>
      </c>
      <c r="X12" s="56"/>
    </row>
    <row r="13" spans="1:25" s="92" customFormat="1" ht="21">
      <c r="A13" s="85"/>
      <c r="B13" s="86"/>
      <c r="C13" s="87" t="s">
        <v>4</v>
      </c>
      <c r="D13" s="88" t="s">
        <v>5</v>
      </c>
      <c r="E13" s="88"/>
      <c r="F13" s="88"/>
      <c r="G13" s="88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>
        <v>495655</v>
      </c>
      <c r="T13" s="90">
        <v>495594.33</v>
      </c>
      <c r="U13" s="89">
        <f t="shared" si="0"/>
        <v>60.669999999983702</v>
      </c>
      <c r="V13" s="89">
        <f t="shared" si="1"/>
        <v>99.98775963119509</v>
      </c>
      <c r="W13" s="91"/>
      <c r="X13" s="91"/>
      <c r="Y13" s="91"/>
    </row>
    <row r="14" spans="1:25">
      <c r="A14" s="22"/>
      <c r="B14" s="24"/>
      <c r="C14" s="26" t="s">
        <v>6</v>
      </c>
      <c r="D14" s="19" t="s">
        <v>7</v>
      </c>
      <c r="E14" s="19"/>
      <c r="F14" s="19"/>
      <c r="G14" s="19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>
        <v>495655</v>
      </c>
      <c r="T14" s="21">
        <v>495594.33</v>
      </c>
      <c r="U14" s="13">
        <f t="shared" si="0"/>
        <v>60.669999999983702</v>
      </c>
      <c r="V14" s="13">
        <f t="shared" si="1"/>
        <v>99.98775963119509</v>
      </c>
      <c r="Y14" s="57"/>
    </row>
    <row r="15" spans="1:25" ht="94.5">
      <c r="A15" s="22"/>
      <c r="B15" s="24"/>
      <c r="C15" s="27" t="s">
        <v>8</v>
      </c>
      <c r="D15" s="19" t="s">
        <v>9</v>
      </c>
      <c r="E15" s="19"/>
      <c r="F15" s="19"/>
      <c r="G15" s="19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>
        <v>492200</v>
      </c>
      <c r="T15" s="21">
        <v>492156.02</v>
      </c>
      <c r="U15" s="13">
        <f t="shared" si="0"/>
        <v>43.979999999981374</v>
      </c>
      <c r="V15" s="13">
        <f t="shared" si="1"/>
        <v>99.991064607882976</v>
      </c>
    </row>
    <row r="16" spans="1:25" ht="126">
      <c r="A16" s="23"/>
      <c r="B16" s="25"/>
      <c r="C16" s="28" t="s">
        <v>10</v>
      </c>
      <c r="D16" s="29" t="s">
        <v>11</v>
      </c>
      <c r="E16" s="29"/>
      <c r="F16" s="29"/>
      <c r="G16" s="29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>
        <v>492252.85</v>
      </c>
      <c r="T16" s="35">
        <v>492208.87</v>
      </c>
      <c r="U16" s="13">
        <f t="shared" si="0"/>
        <v>43.979999999981374</v>
      </c>
      <c r="V16" s="13">
        <f t="shared" si="1"/>
        <v>99.991065567218158</v>
      </c>
    </row>
    <row r="17" spans="1:24" ht="126">
      <c r="A17" s="23"/>
      <c r="B17" s="25"/>
      <c r="C17" s="28" t="s">
        <v>12</v>
      </c>
      <c r="D17" s="29" t="s">
        <v>13</v>
      </c>
      <c r="E17" s="29"/>
      <c r="F17" s="29"/>
      <c r="G17" s="29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>
        <v>-52.85</v>
      </c>
      <c r="T17" s="30">
        <v>-52.85</v>
      </c>
      <c r="U17" s="13">
        <f t="shared" si="0"/>
        <v>0</v>
      </c>
      <c r="V17" s="13">
        <f t="shared" si="1"/>
        <v>100</v>
      </c>
    </row>
    <row r="18" spans="1:24" ht="157.5">
      <c r="A18" s="22"/>
      <c r="B18" s="24"/>
      <c r="C18" s="27" t="s">
        <v>14</v>
      </c>
      <c r="D18" s="19" t="s">
        <v>15</v>
      </c>
      <c r="E18" s="19"/>
      <c r="F18" s="19"/>
      <c r="G18" s="19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>
        <v>155</v>
      </c>
      <c r="T18" s="66">
        <v>151.74</v>
      </c>
      <c r="U18" s="66">
        <f t="shared" si="0"/>
        <v>3.2599999999999909</v>
      </c>
      <c r="V18" s="66">
        <f t="shared" si="1"/>
        <v>97.896774193548396</v>
      </c>
      <c r="W18">
        <v>4</v>
      </c>
    </row>
    <row r="19" spans="1:24" ht="157.5">
      <c r="A19" s="23"/>
      <c r="B19" s="25"/>
      <c r="C19" s="28" t="s">
        <v>16</v>
      </c>
      <c r="D19" s="29" t="s">
        <v>17</v>
      </c>
      <c r="E19" s="29"/>
      <c r="F19" s="29"/>
      <c r="G19" s="29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>
        <v>155</v>
      </c>
      <c r="T19" s="30">
        <v>151.74</v>
      </c>
      <c r="U19" s="13">
        <f t="shared" si="0"/>
        <v>3.2599999999999909</v>
      </c>
      <c r="V19" s="13">
        <f t="shared" si="1"/>
        <v>97.896774193548396</v>
      </c>
    </row>
    <row r="20" spans="1:24" ht="63">
      <c r="A20" s="22"/>
      <c r="B20" s="24"/>
      <c r="C20" s="26" t="s">
        <v>18</v>
      </c>
      <c r="D20" s="19" t="s">
        <v>19</v>
      </c>
      <c r="E20" s="19"/>
      <c r="F20" s="19"/>
      <c r="G20" s="19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>
        <v>3300</v>
      </c>
      <c r="T20" s="13">
        <v>3286.57</v>
      </c>
      <c r="U20" s="13">
        <f t="shared" si="0"/>
        <v>13.429999999999836</v>
      </c>
      <c r="V20" s="13">
        <f t="shared" si="1"/>
        <v>99.593030303030304</v>
      </c>
    </row>
    <row r="21" spans="1:24" ht="84">
      <c r="A21" s="23"/>
      <c r="B21" s="25"/>
      <c r="C21" s="31" t="s">
        <v>20</v>
      </c>
      <c r="D21" s="29" t="s">
        <v>21</v>
      </c>
      <c r="E21" s="29"/>
      <c r="F21" s="29"/>
      <c r="G21" s="29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>
        <v>3289.63</v>
      </c>
      <c r="T21" s="30">
        <v>3276.2</v>
      </c>
      <c r="U21" s="13">
        <f t="shared" si="0"/>
        <v>13.430000000000291</v>
      </c>
      <c r="V21" s="13">
        <f t="shared" si="1"/>
        <v>99.591747400163527</v>
      </c>
    </row>
    <row r="22" spans="1:24" ht="94.5">
      <c r="A22" s="23"/>
      <c r="B22" s="25"/>
      <c r="C22" s="31" t="s">
        <v>22</v>
      </c>
      <c r="D22" s="29" t="s">
        <v>23</v>
      </c>
      <c r="E22" s="29"/>
      <c r="F22" s="29"/>
      <c r="G22" s="29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>
        <v>10.37</v>
      </c>
      <c r="T22" s="30">
        <v>10.37</v>
      </c>
      <c r="U22" s="13">
        <f t="shared" si="0"/>
        <v>0</v>
      </c>
      <c r="V22" s="13">
        <f t="shared" si="1"/>
        <v>100</v>
      </c>
    </row>
    <row r="23" spans="1:24" s="55" customFormat="1" ht="42">
      <c r="A23" s="50"/>
      <c r="B23" s="51"/>
      <c r="C23" s="52" t="s">
        <v>24</v>
      </c>
      <c r="D23" s="53" t="s">
        <v>25</v>
      </c>
      <c r="E23" s="53"/>
      <c r="F23" s="53"/>
      <c r="G23" s="53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>
        <v>938130</v>
      </c>
      <c r="T23" s="67">
        <v>938036.62</v>
      </c>
      <c r="U23" s="67">
        <f t="shared" si="0"/>
        <v>93.380000000004657</v>
      </c>
      <c r="V23" s="54">
        <f t="shared" si="1"/>
        <v>99.990046155650063</v>
      </c>
    </row>
    <row r="24" spans="1:24" ht="42">
      <c r="A24" s="22"/>
      <c r="B24" s="24"/>
      <c r="C24" s="26" t="s">
        <v>26</v>
      </c>
      <c r="D24" s="19" t="s">
        <v>27</v>
      </c>
      <c r="E24" s="19"/>
      <c r="F24" s="19"/>
      <c r="G24" s="19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>
        <v>938130</v>
      </c>
      <c r="T24" s="13">
        <v>931867.69</v>
      </c>
      <c r="U24" s="13">
        <f t="shared" si="0"/>
        <v>6262.3100000000559</v>
      </c>
      <c r="V24" s="13">
        <f t="shared" si="1"/>
        <v>99.332468847601078</v>
      </c>
    </row>
    <row r="25" spans="1:24" ht="105">
      <c r="A25" s="22"/>
      <c r="B25" s="24"/>
      <c r="C25" s="26" t="s">
        <v>28</v>
      </c>
      <c r="D25" s="19" t="s">
        <v>29</v>
      </c>
      <c r="E25" s="19"/>
      <c r="F25" s="19"/>
      <c r="G25" s="19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>
        <v>486050</v>
      </c>
      <c r="T25" s="13">
        <v>486047.91</v>
      </c>
      <c r="U25" s="13">
        <f t="shared" si="0"/>
        <v>2.0900000000256114</v>
      </c>
      <c r="V25" s="13">
        <f t="shared" si="1"/>
        <v>99.999570003086106</v>
      </c>
    </row>
    <row r="26" spans="1:24" ht="136.5">
      <c r="A26" s="23"/>
      <c r="B26" s="25"/>
      <c r="C26" s="28" t="s">
        <v>30</v>
      </c>
      <c r="D26" s="29" t="s">
        <v>31</v>
      </c>
      <c r="E26" s="29"/>
      <c r="F26" s="29"/>
      <c r="G26" s="29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>
        <v>486050</v>
      </c>
      <c r="T26" s="30">
        <v>486047.91</v>
      </c>
      <c r="U26" s="13">
        <f t="shared" si="0"/>
        <v>2.0900000000256114</v>
      </c>
      <c r="V26" s="13">
        <f t="shared" si="1"/>
        <v>99.999570003086106</v>
      </c>
    </row>
    <row r="27" spans="1:24" ht="126">
      <c r="A27" s="22"/>
      <c r="B27" s="24"/>
      <c r="C27" s="27" t="s">
        <v>32</v>
      </c>
      <c r="D27" s="19" t="s">
        <v>33</v>
      </c>
      <c r="E27" s="19"/>
      <c r="F27" s="19"/>
      <c r="G27" s="19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>
        <v>2600</v>
      </c>
      <c r="T27" s="13">
        <v>2538.61</v>
      </c>
      <c r="U27" s="13">
        <f t="shared" si="0"/>
        <v>61.389999999999873</v>
      </c>
      <c r="V27" s="13">
        <f t="shared" si="1"/>
        <v>97.63884615384616</v>
      </c>
    </row>
    <row r="28" spans="1:24" ht="157.5">
      <c r="A28" s="23"/>
      <c r="B28" s="25"/>
      <c r="C28" s="28" t="s">
        <v>34</v>
      </c>
      <c r="D28" s="29" t="s">
        <v>35</v>
      </c>
      <c r="E28" s="29"/>
      <c r="F28" s="29"/>
      <c r="G28" s="29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>
        <v>2600</v>
      </c>
      <c r="T28" s="30">
        <v>2538.61</v>
      </c>
      <c r="U28" s="13">
        <f t="shared" si="0"/>
        <v>61.389999999999873</v>
      </c>
      <c r="V28" s="13">
        <f t="shared" si="1"/>
        <v>97.63884615384616</v>
      </c>
    </row>
    <row r="29" spans="1:24" ht="105">
      <c r="A29" s="22"/>
      <c r="B29" s="24"/>
      <c r="C29" s="26" t="s">
        <v>36</v>
      </c>
      <c r="D29" s="19" t="s">
        <v>37</v>
      </c>
      <c r="E29" s="19"/>
      <c r="F29" s="19"/>
      <c r="G29" s="19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>
        <v>502400</v>
      </c>
      <c r="T29" s="66">
        <v>502368.43</v>
      </c>
      <c r="U29" s="13">
        <f t="shared" si="0"/>
        <v>31.570000000006985</v>
      </c>
      <c r="V29" s="13">
        <f t="shared" si="1"/>
        <v>99.99371616242037</v>
      </c>
      <c r="X29" s="57"/>
    </row>
    <row r="30" spans="1:24" ht="136.5">
      <c r="A30" s="23"/>
      <c r="B30" s="25"/>
      <c r="C30" s="28" t="s">
        <v>38</v>
      </c>
      <c r="D30" s="29" t="s">
        <v>39</v>
      </c>
      <c r="E30" s="29"/>
      <c r="F30" s="29"/>
      <c r="G30" s="29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>
        <v>502400</v>
      </c>
      <c r="T30" s="30">
        <v>502368.43</v>
      </c>
      <c r="U30" s="13">
        <f t="shared" si="0"/>
        <v>31.570000000006985</v>
      </c>
      <c r="V30" s="13">
        <f t="shared" si="1"/>
        <v>99.99371616242037</v>
      </c>
    </row>
    <row r="31" spans="1:24" ht="105">
      <c r="A31" s="22"/>
      <c r="B31" s="24"/>
      <c r="C31" s="26" t="s">
        <v>40</v>
      </c>
      <c r="D31" s="19" t="s">
        <v>41</v>
      </c>
      <c r="E31" s="19"/>
      <c r="F31" s="19"/>
      <c r="G31" s="19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>
        <v>-52920</v>
      </c>
      <c r="T31" s="13">
        <v>-52918.33</v>
      </c>
      <c r="U31" s="13">
        <f t="shared" si="0"/>
        <v>-1.6699999999982538</v>
      </c>
      <c r="V31" s="13">
        <f t="shared" si="1"/>
        <v>99.996844293272872</v>
      </c>
    </row>
    <row r="32" spans="1:24" ht="136.5">
      <c r="A32" s="23"/>
      <c r="B32" s="25"/>
      <c r="C32" s="28" t="s">
        <v>42</v>
      </c>
      <c r="D32" s="29" t="s">
        <v>43</v>
      </c>
      <c r="E32" s="29"/>
      <c r="F32" s="29"/>
      <c r="G32" s="29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>
        <v>-52920</v>
      </c>
      <c r="T32" s="30">
        <v>-52918.33</v>
      </c>
      <c r="U32" s="13">
        <f t="shared" si="0"/>
        <v>-1.6699999999982538</v>
      </c>
      <c r="V32" s="13">
        <f t="shared" si="1"/>
        <v>99.996844293272872</v>
      </c>
    </row>
    <row r="33" spans="1:24" s="49" customFormat="1" ht="21">
      <c r="A33" s="44"/>
      <c r="B33" s="45"/>
      <c r="C33" s="46" t="s">
        <v>44</v>
      </c>
      <c r="D33" s="47" t="s">
        <v>45</v>
      </c>
      <c r="E33" s="47"/>
      <c r="F33" s="47"/>
      <c r="G33" s="47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>
        <v>5650</v>
      </c>
      <c r="T33" s="48">
        <v>5645.5</v>
      </c>
      <c r="U33" s="48">
        <f t="shared" si="0"/>
        <v>4.5</v>
      </c>
      <c r="V33" s="48">
        <f t="shared" si="1"/>
        <v>99.920353982300881</v>
      </c>
    </row>
    <row r="34" spans="1:24" ht="21">
      <c r="A34" s="22"/>
      <c r="B34" s="24"/>
      <c r="C34" s="26" t="s">
        <v>46</v>
      </c>
      <c r="D34" s="19" t="s">
        <v>47</v>
      </c>
      <c r="E34" s="19"/>
      <c r="F34" s="19"/>
      <c r="G34" s="19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>
        <v>5650</v>
      </c>
      <c r="T34" s="13">
        <v>5645.5</v>
      </c>
      <c r="U34" s="13">
        <f t="shared" si="0"/>
        <v>4.5</v>
      </c>
      <c r="V34" s="13">
        <f t="shared" si="1"/>
        <v>99.920353982300881</v>
      </c>
    </row>
    <row r="35" spans="1:24" ht="21">
      <c r="A35" s="22"/>
      <c r="B35" s="24"/>
      <c r="C35" s="26" t="s">
        <v>46</v>
      </c>
      <c r="D35" s="19" t="s">
        <v>48</v>
      </c>
      <c r="E35" s="19"/>
      <c r="F35" s="19"/>
      <c r="G35" s="19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>
        <v>5650</v>
      </c>
      <c r="T35" s="13">
        <v>5645.5</v>
      </c>
      <c r="U35" s="13">
        <f t="shared" si="0"/>
        <v>4.5</v>
      </c>
      <c r="V35" s="13">
        <f t="shared" si="1"/>
        <v>99.920353982300881</v>
      </c>
    </row>
    <row r="36" spans="1:24" ht="52.5">
      <c r="A36" s="23"/>
      <c r="B36" s="25"/>
      <c r="C36" s="31" t="s">
        <v>49</v>
      </c>
      <c r="D36" s="29" t="s">
        <v>50</v>
      </c>
      <c r="E36" s="29"/>
      <c r="F36" s="29"/>
      <c r="G36" s="29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>
        <v>5650</v>
      </c>
      <c r="T36" s="30">
        <v>5645.5</v>
      </c>
      <c r="U36" s="13">
        <f t="shared" si="0"/>
        <v>4.5</v>
      </c>
      <c r="V36" s="13">
        <f t="shared" si="1"/>
        <v>99.920353982300881</v>
      </c>
    </row>
    <row r="37" spans="1:24" s="49" customFormat="1">
      <c r="A37" s="44"/>
      <c r="B37" s="45"/>
      <c r="C37" s="46" t="s">
        <v>51</v>
      </c>
      <c r="D37" s="47" t="s">
        <v>52</v>
      </c>
      <c r="E37" s="47"/>
      <c r="F37" s="47"/>
      <c r="G37" s="47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>
        <v>1166905</v>
      </c>
      <c r="T37" s="43">
        <v>1007375.61</v>
      </c>
      <c r="U37" s="48">
        <f t="shared" si="0"/>
        <v>159529.39000000001</v>
      </c>
      <c r="V37" s="48">
        <f t="shared" si="1"/>
        <v>86.328845107356642</v>
      </c>
      <c r="W37" s="58"/>
      <c r="X37" s="58"/>
    </row>
    <row r="38" spans="1:24" ht="21">
      <c r="A38" s="22"/>
      <c r="B38" s="24"/>
      <c r="C38" s="26" t="s">
        <v>53</v>
      </c>
      <c r="D38" s="19" t="s">
        <v>54</v>
      </c>
      <c r="E38" s="19"/>
      <c r="F38" s="19"/>
      <c r="G38" s="19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>
        <v>285905</v>
      </c>
      <c r="T38" s="13">
        <v>285903.5</v>
      </c>
      <c r="U38" s="13">
        <f t="shared" si="0"/>
        <v>1.5</v>
      </c>
      <c r="V38" s="13">
        <f t="shared" si="1"/>
        <v>99.999475350203738</v>
      </c>
    </row>
    <row r="39" spans="1:24" ht="63">
      <c r="A39" s="22"/>
      <c r="B39" s="24"/>
      <c r="C39" s="26" t="s">
        <v>55</v>
      </c>
      <c r="D39" s="19" t="s">
        <v>56</v>
      </c>
      <c r="E39" s="19"/>
      <c r="F39" s="19"/>
      <c r="G39" s="19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>
        <v>285905</v>
      </c>
      <c r="T39" s="13">
        <v>285903.5</v>
      </c>
      <c r="U39" s="13">
        <f t="shared" si="0"/>
        <v>1.5</v>
      </c>
      <c r="V39" s="13">
        <f t="shared" si="1"/>
        <v>99.999475350203738</v>
      </c>
    </row>
    <row r="40" spans="1:24" ht="84">
      <c r="A40" s="23"/>
      <c r="B40" s="25"/>
      <c r="C40" s="31" t="s">
        <v>57</v>
      </c>
      <c r="D40" s="29" t="s">
        <v>58</v>
      </c>
      <c r="E40" s="29"/>
      <c r="F40" s="29"/>
      <c r="G40" s="29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>
        <v>285905</v>
      </c>
      <c r="T40" s="30">
        <v>285903.5</v>
      </c>
      <c r="U40" s="13">
        <f t="shared" si="0"/>
        <v>1.5</v>
      </c>
      <c r="V40" s="13">
        <f t="shared" si="1"/>
        <v>99.999475350203738</v>
      </c>
    </row>
    <row r="41" spans="1:24">
      <c r="A41" s="22"/>
      <c r="B41" s="24"/>
      <c r="C41" s="26" t="s">
        <v>59</v>
      </c>
      <c r="D41" s="19" t="s">
        <v>60</v>
      </c>
      <c r="E41" s="19"/>
      <c r="F41" s="19"/>
      <c r="G41" s="19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>
        <v>881000</v>
      </c>
      <c r="T41" s="13">
        <v>721472.11</v>
      </c>
      <c r="U41" s="13">
        <f t="shared" si="0"/>
        <v>159527.89000000001</v>
      </c>
      <c r="V41" s="13">
        <f t="shared" si="1"/>
        <v>81.892407491486935</v>
      </c>
    </row>
    <row r="42" spans="1:24">
      <c r="A42" s="22"/>
      <c r="B42" s="24"/>
      <c r="C42" s="26" t="s">
        <v>61</v>
      </c>
      <c r="D42" s="19" t="s">
        <v>62</v>
      </c>
      <c r="E42" s="19"/>
      <c r="F42" s="19"/>
      <c r="G42" s="19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>
        <v>432000</v>
      </c>
      <c r="T42" s="13">
        <v>289939.12</v>
      </c>
      <c r="U42" s="13">
        <f t="shared" si="0"/>
        <v>142060.88</v>
      </c>
      <c r="V42" s="13">
        <f t="shared" si="1"/>
        <v>67.115537037037029</v>
      </c>
    </row>
    <row r="43" spans="1:24" ht="42">
      <c r="A43" s="22"/>
      <c r="B43" s="24"/>
      <c r="C43" s="26" t="s">
        <v>63</v>
      </c>
      <c r="D43" s="19" t="s">
        <v>64</v>
      </c>
      <c r="E43" s="19"/>
      <c r="F43" s="19"/>
      <c r="G43" s="19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>
        <v>432000</v>
      </c>
      <c r="T43" s="13">
        <v>289939.12</v>
      </c>
      <c r="U43" s="13">
        <f t="shared" si="0"/>
        <v>142060.88</v>
      </c>
      <c r="V43" s="13">
        <f t="shared" si="1"/>
        <v>67.115537037037029</v>
      </c>
    </row>
    <row r="44" spans="1:24" ht="73.5">
      <c r="A44" s="23"/>
      <c r="B44" s="25"/>
      <c r="C44" s="31" t="s">
        <v>65</v>
      </c>
      <c r="D44" s="29" t="s">
        <v>66</v>
      </c>
      <c r="E44" s="29"/>
      <c r="F44" s="29"/>
      <c r="G44" s="29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>
        <v>432000</v>
      </c>
      <c r="T44" s="30">
        <v>289939.12</v>
      </c>
      <c r="U44" s="13">
        <f t="shared" si="0"/>
        <v>142060.88</v>
      </c>
      <c r="V44" s="13">
        <f t="shared" si="1"/>
        <v>67.115537037037029</v>
      </c>
    </row>
    <row r="45" spans="1:24" ht="21">
      <c r="A45" s="22"/>
      <c r="B45" s="24"/>
      <c r="C45" s="26" t="s">
        <v>67</v>
      </c>
      <c r="D45" s="19" t="s">
        <v>68</v>
      </c>
      <c r="E45" s="19"/>
      <c r="F45" s="19"/>
      <c r="G45" s="19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>
        <v>449000</v>
      </c>
      <c r="T45" s="66">
        <v>431532.99</v>
      </c>
      <c r="U45" s="13">
        <f t="shared" si="0"/>
        <v>17467.010000000009</v>
      </c>
      <c r="V45" s="13">
        <f t="shared" si="1"/>
        <v>96.109797327394205</v>
      </c>
      <c r="W45" s="34"/>
      <c r="X45" s="57"/>
    </row>
    <row r="46" spans="1:24" ht="42">
      <c r="A46" s="22"/>
      <c r="B46" s="24"/>
      <c r="C46" s="26" t="s">
        <v>69</v>
      </c>
      <c r="D46" s="19" t="s">
        <v>70</v>
      </c>
      <c r="E46" s="19"/>
      <c r="F46" s="19"/>
      <c r="G46" s="19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>
        <v>449000</v>
      </c>
      <c r="T46" s="13">
        <v>431532.99</v>
      </c>
      <c r="U46" s="13">
        <f t="shared" si="0"/>
        <v>17467.010000000009</v>
      </c>
      <c r="V46" s="13">
        <f t="shared" si="1"/>
        <v>96.109797327394205</v>
      </c>
    </row>
    <row r="47" spans="1:24" ht="73.5">
      <c r="A47" s="23"/>
      <c r="B47" s="25"/>
      <c r="C47" s="31" t="s">
        <v>71</v>
      </c>
      <c r="D47" s="29" t="s">
        <v>72</v>
      </c>
      <c r="E47" s="29"/>
      <c r="F47" s="29"/>
      <c r="G47" s="29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>
        <v>449000</v>
      </c>
      <c r="T47" s="30">
        <v>431532.99</v>
      </c>
      <c r="U47" s="13">
        <f t="shared" si="0"/>
        <v>17467.010000000009</v>
      </c>
      <c r="V47" s="13">
        <f t="shared" si="1"/>
        <v>96.109797327394205</v>
      </c>
    </row>
    <row r="48" spans="1:24" s="55" customFormat="1">
      <c r="A48" s="50"/>
      <c r="B48" s="51"/>
      <c r="C48" s="52" t="s">
        <v>73</v>
      </c>
      <c r="D48" s="53" t="s">
        <v>74</v>
      </c>
      <c r="E48" s="53"/>
      <c r="F48" s="53"/>
      <c r="G48" s="53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>
        <v>21000</v>
      </c>
      <c r="T48" s="54">
        <v>21000</v>
      </c>
      <c r="U48" s="54">
        <f t="shared" si="0"/>
        <v>0</v>
      </c>
      <c r="V48" s="54">
        <f t="shared" si="1"/>
        <v>100</v>
      </c>
    </row>
    <row r="49" spans="1:22" ht="63">
      <c r="A49" s="22"/>
      <c r="B49" s="24"/>
      <c r="C49" s="26" t="s">
        <v>75</v>
      </c>
      <c r="D49" s="19" t="s">
        <v>76</v>
      </c>
      <c r="E49" s="19"/>
      <c r="F49" s="19"/>
      <c r="G49" s="19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>
        <v>21000</v>
      </c>
      <c r="T49" s="13">
        <v>21000</v>
      </c>
      <c r="U49" s="13">
        <f t="shared" si="0"/>
        <v>0</v>
      </c>
      <c r="V49" s="13">
        <f t="shared" si="1"/>
        <v>100</v>
      </c>
    </row>
    <row r="50" spans="1:22" ht="115.5">
      <c r="A50" s="22"/>
      <c r="B50" s="24"/>
      <c r="C50" s="26" t="s">
        <v>77</v>
      </c>
      <c r="D50" s="19" t="s">
        <v>78</v>
      </c>
      <c r="E50" s="19"/>
      <c r="F50" s="19"/>
      <c r="G50" s="19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>
        <v>21000</v>
      </c>
      <c r="T50" s="13">
        <v>21000</v>
      </c>
      <c r="U50" s="13">
        <f t="shared" si="0"/>
        <v>0</v>
      </c>
      <c r="V50" s="13">
        <f t="shared" si="1"/>
        <v>100</v>
      </c>
    </row>
    <row r="51" spans="1:22" ht="84">
      <c r="A51" s="23"/>
      <c r="B51" s="25"/>
      <c r="C51" s="31" t="s">
        <v>77</v>
      </c>
      <c r="D51" s="29" t="s">
        <v>79</v>
      </c>
      <c r="E51" s="29"/>
      <c r="F51" s="29"/>
      <c r="G51" s="29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>
        <v>21000</v>
      </c>
      <c r="T51" s="30">
        <v>21000</v>
      </c>
      <c r="U51" s="13">
        <f t="shared" si="0"/>
        <v>0</v>
      </c>
      <c r="V51" s="13">
        <f t="shared" si="1"/>
        <v>100</v>
      </c>
    </row>
    <row r="52" spans="1:22" s="55" customFormat="1" ht="52.5">
      <c r="A52" s="50"/>
      <c r="B52" s="51"/>
      <c r="C52" s="52" t="s">
        <v>80</v>
      </c>
      <c r="D52" s="53" t="s">
        <v>81</v>
      </c>
      <c r="E52" s="53"/>
      <c r="F52" s="53"/>
      <c r="G52" s="53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>
        <v>427750</v>
      </c>
      <c r="T52" s="54">
        <v>427750</v>
      </c>
      <c r="U52" s="54">
        <f t="shared" si="0"/>
        <v>0</v>
      </c>
      <c r="V52" s="54">
        <f t="shared" si="1"/>
        <v>100</v>
      </c>
    </row>
    <row r="53" spans="1:22" ht="126">
      <c r="A53" s="22"/>
      <c r="B53" s="24"/>
      <c r="C53" s="27" t="s">
        <v>82</v>
      </c>
      <c r="D53" s="19" t="s">
        <v>83</v>
      </c>
      <c r="E53" s="19"/>
      <c r="F53" s="19"/>
      <c r="G53" s="19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>
        <v>427750</v>
      </c>
      <c r="T53" s="13">
        <v>427750</v>
      </c>
      <c r="U53" s="13">
        <f t="shared" si="0"/>
        <v>0</v>
      </c>
      <c r="V53" s="13">
        <f t="shared" si="1"/>
        <v>100</v>
      </c>
    </row>
    <row r="54" spans="1:22" ht="115.5">
      <c r="A54" s="22"/>
      <c r="B54" s="24"/>
      <c r="C54" s="27" t="s">
        <v>84</v>
      </c>
      <c r="D54" s="19" t="s">
        <v>85</v>
      </c>
      <c r="E54" s="19"/>
      <c r="F54" s="19"/>
      <c r="G54" s="19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>
        <v>427750</v>
      </c>
      <c r="T54" s="13">
        <v>427750</v>
      </c>
      <c r="U54" s="13">
        <f t="shared" si="0"/>
        <v>0</v>
      </c>
      <c r="V54" s="13">
        <f t="shared" si="1"/>
        <v>100</v>
      </c>
    </row>
    <row r="55" spans="1:22" ht="73.5">
      <c r="A55" s="23"/>
      <c r="B55" s="25"/>
      <c r="C55" s="31" t="s">
        <v>86</v>
      </c>
      <c r="D55" s="29" t="s">
        <v>87</v>
      </c>
      <c r="E55" s="29"/>
      <c r="F55" s="29"/>
      <c r="G55" s="29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>
        <v>427750</v>
      </c>
      <c r="T55" s="30">
        <v>427750</v>
      </c>
      <c r="U55" s="13">
        <f t="shared" si="0"/>
        <v>0</v>
      </c>
      <c r="V55" s="13">
        <f t="shared" si="1"/>
        <v>100</v>
      </c>
    </row>
    <row r="56" spans="1:22" s="55" customFormat="1" ht="42">
      <c r="A56" s="50"/>
      <c r="B56" s="51"/>
      <c r="C56" s="52" t="s">
        <v>88</v>
      </c>
      <c r="D56" s="53" t="s">
        <v>89</v>
      </c>
      <c r="E56" s="53"/>
      <c r="F56" s="53"/>
      <c r="G56" s="53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>
        <v>297820</v>
      </c>
      <c r="T56" s="54">
        <v>297817.71000000002</v>
      </c>
      <c r="U56" s="54">
        <f t="shared" si="0"/>
        <v>2.2899999999790452</v>
      </c>
      <c r="V56" s="54">
        <f t="shared" si="1"/>
        <v>99.999231079175345</v>
      </c>
    </row>
    <row r="57" spans="1:22" ht="21">
      <c r="A57" s="22"/>
      <c r="B57" s="24"/>
      <c r="C57" s="26" t="s">
        <v>90</v>
      </c>
      <c r="D57" s="19" t="s">
        <v>91</v>
      </c>
      <c r="E57" s="19"/>
      <c r="F57" s="19"/>
      <c r="G57" s="19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>
        <v>297820</v>
      </c>
      <c r="T57" s="13">
        <v>297817.71000000002</v>
      </c>
      <c r="U57" s="13">
        <f t="shared" si="0"/>
        <v>2.2899999999790452</v>
      </c>
      <c r="V57" s="13">
        <f t="shared" si="1"/>
        <v>99.999231079175345</v>
      </c>
    </row>
    <row r="58" spans="1:22" ht="42">
      <c r="A58" s="22"/>
      <c r="B58" s="24"/>
      <c r="C58" s="26" t="s">
        <v>92</v>
      </c>
      <c r="D58" s="19" t="s">
        <v>93</v>
      </c>
      <c r="E58" s="19"/>
      <c r="F58" s="19"/>
      <c r="G58" s="19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>
        <v>297820</v>
      </c>
      <c r="T58" s="13">
        <v>297817.71000000002</v>
      </c>
      <c r="U58" s="13">
        <f t="shared" si="0"/>
        <v>2.2899999999790452</v>
      </c>
      <c r="V58" s="13">
        <f t="shared" si="1"/>
        <v>99.999231079175345</v>
      </c>
    </row>
    <row r="59" spans="1:22" ht="42">
      <c r="A59" s="23"/>
      <c r="B59" s="25"/>
      <c r="C59" s="31" t="s">
        <v>94</v>
      </c>
      <c r="D59" s="29" t="s">
        <v>95</v>
      </c>
      <c r="E59" s="29"/>
      <c r="F59" s="29"/>
      <c r="G59" s="29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>
        <v>297820</v>
      </c>
      <c r="T59" s="30">
        <v>297817.71000000002</v>
      </c>
      <c r="U59" s="13">
        <f t="shared" si="0"/>
        <v>2.2899999999790452</v>
      </c>
      <c r="V59" s="13">
        <f t="shared" si="1"/>
        <v>99.999231079175345</v>
      </c>
    </row>
    <row r="60" spans="1:22" s="55" customFormat="1" ht="31.5">
      <c r="A60" s="50"/>
      <c r="B60" s="51"/>
      <c r="C60" s="52" t="s">
        <v>96</v>
      </c>
      <c r="D60" s="53" t="s">
        <v>97</v>
      </c>
      <c r="E60" s="53"/>
      <c r="F60" s="53"/>
      <c r="G60" s="53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>
        <v>2100</v>
      </c>
      <c r="T60" s="54">
        <v>2089.08</v>
      </c>
      <c r="U60" s="54">
        <f t="shared" si="0"/>
        <v>10.920000000000073</v>
      </c>
      <c r="V60" s="54">
        <f t="shared" si="1"/>
        <v>99.48</v>
      </c>
    </row>
    <row r="61" spans="1:22" ht="42">
      <c r="A61" s="22"/>
      <c r="B61" s="24"/>
      <c r="C61" s="26" t="s">
        <v>98</v>
      </c>
      <c r="D61" s="19" t="s">
        <v>99</v>
      </c>
      <c r="E61" s="19"/>
      <c r="F61" s="19"/>
      <c r="G61" s="19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>
        <v>2100</v>
      </c>
      <c r="T61" s="13">
        <v>2089.08</v>
      </c>
      <c r="U61" s="13">
        <f t="shared" si="0"/>
        <v>10.920000000000073</v>
      </c>
      <c r="V61" s="13">
        <f t="shared" si="1"/>
        <v>99.48</v>
      </c>
    </row>
    <row r="62" spans="1:22" ht="63">
      <c r="A62" s="22"/>
      <c r="B62" s="24"/>
      <c r="C62" s="26" t="s">
        <v>100</v>
      </c>
      <c r="D62" s="19" t="s">
        <v>101</v>
      </c>
      <c r="E62" s="19"/>
      <c r="F62" s="19"/>
      <c r="G62" s="19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>
        <v>2100</v>
      </c>
      <c r="T62" s="13">
        <v>2089.08</v>
      </c>
      <c r="U62" s="13">
        <f t="shared" si="0"/>
        <v>10.920000000000073</v>
      </c>
      <c r="V62" s="13">
        <f t="shared" si="1"/>
        <v>99.48</v>
      </c>
    </row>
    <row r="63" spans="1:22" ht="63">
      <c r="A63" s="23"/>
      <c r="B63" s="25"/>
      <c r="C63" s="31" t="s">
        <v>102</v>
      </c>
      <c r="D63" s="29" t="s">
        <v>103</v>
      </c>
      <c r="E63" s="29"/>
      <c r="F63" s="29"/>
      <c r="G63" s="29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>
        <v>2100</v>
      </c>
      <c r="T63" s="30">
        <v>2089.08</v>
      </c>
      <c r="U63" s="13">
        <f t="shared" si="0"/>
        <v>10.920000000000073</v>
      </c>
      <c r="V63" s="13">
        <f t="shared" si="1"/>
        <v>99.48</v>
      </c>
    </row>
    <row r="64" spans="1:22" s="55" customFormat="1" ht="21">
      <c r="A64" s="50"/>
      <c r="B64" s="51"/>
      <c r="C64" s="52" t="s">
        <v>104</v>
      </c>
      <c r="D64" s="53" t="s">
        <v>105</v>
      </c>
      <c r="E64" s="53"/>
      <c r="F64" s="53"/>
      <c r="G64" s="53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>
        <v>164720</v>
      </c>
      <c r="T64" s="54">
        <v>164718.47</v>
      </c>
      <c r="U64" s="54">
        <f t="shared" si="0"/>
        <v>1.5299999999988358</v>
      </c>
      <c r="V64" s="54">
        <f t="shared" si="1"/>
        <v>99.999071151044191</v>
      </c>
    </row>
    <row r="65" spans="1:22" ht="115.5">
      <c r="A65" s="22"/>
      <c r="B65" s="24"/>
      <c r="C65" s="27" t="s">
        <v>106</v>
      </c>
      <c r="D65" s="19" t="s">
        <v>107</v>
      </c>
      <c r="E65" s="19"/>
      <c r="F65" s="19"/>
      <c r="G65" s="19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>
        <v>98555</v>
      </c>
      <c r="T65" s="13">
        <v>98552.06</v>
      </c>
      <c r="U65" s="13">
        <f t="shared" si="0"/>
        <v>2.9400000000023283</v>
      </c>
      <c r="V65" s="13">
        <f t="shared" si="1"/>
        <v>99.997016894120023</v>
      </c>
    </row>
    <row r="66" spans="1:22" ht="63">
      <c r="A66" s="23"/>
      <c r="B66" s="25"/>
      <c r="C66" s="31" t="s">
        <v>108</v>
      </c>
      <c r="D66" s="29" t="s">
        <v>109</v>
      </c>
      <c r="E66" s="29"/>
      <c r="F66" s="29"/>
      <c r="G66" s="29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>
        <v>98555</v>
      </c>
      <c r="T66" s="30">
        <v>98552.06</v>
      </c>
      <c r="U66" s="13">
        <f t="shared" si="0"/>
        <v>2.9400000000023283</v>
      </c>
      <c r="V66" s="13">
        <f t="shared" si="1"/>
        <v>99.997016894120023</v>
      </c>
    </row>
    <row r="67" spans="1:22" ht="147">
      <c r="A67" s="22"/>
      <c r="B67" s="24"/>
      <c r="C67" s="27" t="s">
        <v>110</v>
      </c>
      <c r="D67" s="19" t="s">
        <v>111</v>
      </c>
      <c r="E67" s="19"/>
      <c r="F67" s="19"/>
      <c r="G67" s="19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>
        <v>66165</v>
      </c>
      <c r="T67" s="13">
        <v>66166.41</v>
      </c>
      <c r="U67" s="13">
        <f t="shared" si="0"/>
        <v>-1.4100000000034925</v>
      </c>
      <c r="V67" s="13">
        <f t="shared" si="1"/>
        <v>100.00213103604625</v>
      </c>
    </row>
    <row r="68" spans="1:22" ht="147">
      <c r="A68" s="22"/>
      <c r="B68" s="24"/>
      <c r="C68" s="27" t="s">
        <v>110</v>
      </c>
      <c r="D68" s="19" t="s">
        <v>112</v>
      </c>
      <c r="E68" s="19"/>
      <c r="F68" s="19"/>
      <c r="G68" s="19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>
        <v>66165</v>
      </c>
      <c r="T68" s="13">
        <v>66166.41</v>
      </c>
      <c r="U68" s="13">
        <f t="shared" si="0"/>
        <v>-1.4100000000034925</v>
      </c>
      <c r="V68" s="13">
        <f t="shared" si="1"/>
        <v>100.00213103604625</v>
      </c>
    </row>
    <row r="69" spans="1:22" ht="84">
      <c r="A69" s="23"/>
      <c r="B69" s="25"/>
      <c r="C69" s="31" t="s">
        <v>113</v>
      </c>
      <c r="D69" s="29" t="s">
        <v>114</v>
      </c>
      <c r="E69" s="29"/>
      <c r="F69" s="29"/>
      <c r="G69" s="29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>
        <v>66165</v>
      </c>
      <c r="T69" s="30">
        <v>66166.41</v>
      </c>
      <c r="U69" s="13">
        <f t="shared" si="0"/>
        <v>-1.4100000000034925</v>
      </c>
      <c r="V69" s="13">
        <f t="shared" si="1"/>
        <v>100.00213103604625</v>
      </c>
    </row>
    <row r="70" spans="1:22" s="55" customFormat="1" ht="21">
      <c r="A70" s="50"/>
      <c r="B70" s="51"/>
      <c r="C70" s="52" t="s">
        <v>115</v>
      </c>
      <c r="D70" s="53" t="s">
        <v>116</v>
      </c>
      <c r="E70" s="53"/>
      <c r="F70" s="53"/>
      <c r="G70" s="53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>
        <v>257000</v>
      </c>
      <c r="T70" s="54">
        <v>257000</v>
      </c>
      <c r="U70" s="54">
        <f t="shared" si="0"/>
        <v>0</v>
      </c>
      <c r="V70" s="54">
        <f t="shared" si="1"/>
        <v>100</v>
      </c>
    </row>
    <row r="71" spans="1:22">
      <c r="A71" s="22"/>
      <c r="B71" s="24"/>
      <c r="C71" s="26" t="s">
        <v>117</v>
      </c>
      <c r="D71" s="19" t="s">
        <v>118</v>
      </c>
      <c r="E71" s="19"/>
      <c r="F71" s="19"/>
      <c r="G71" s="19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>
        <v>257000</v>
      </c>
      <c r="T71" s="13">
        <v>257000</v>
      </c>
      <c r="U71" s="13">
        <f t="shared" si="0"/>
        <v>0</v>
      </c>
      <c r="V71" s="13">
        <f t="shared" si="1"/>
        <v>100</v>
      </c>
    </row>
    <row r="72" spans="1:22" ht="21">
      <c r="A72" s="22"/>
      <c r="B72" s="24"/>
      <c r="C72" s="26" t="s">
        <v>119</v>
      </c>
      <c r="D72" s="19" t="s">
        <v>120</v>
      </c>
      <c r="E72" s="19"/>
      <c r="F72" s="19"/>
      <c r="G72" s="19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>
        <v>257000</v>
      </c>
      <c r="T72" s="13">
        <v>257000</v>
      </c>
      <c r="U72" s="13">
        <f t="shared" si="0"/>
        <v>0</v>
      </c>
      <c r="V72" s="13">
        <f t="shared" si="1"/>
        <v>100</v>
      </c>
    </row>
    <row r="73" spans="1:22" ht="21">
      <c r="A73" s="22"/>
      <c r="B73" s="24"/>
      <c r="C73" s="26" t="s">
        <v>119</v>
      </c>
      <c r="D73" s="19" t="s">
        <v>121</v>
      </c>
      <c r="E73" s="19"/>
      <c r="F73" s="19"/>
      <c r="G73" s="19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>
        <v>257000</v>
      </c>
      <c r="T73" s="13">
        <v>257000</v>
      </c>
      <c r="U73" s="13">
        <f t="shared" si="0"/>
        <v>0</v>
      </c>
      <c r="V73" s="13">
        <f t="shared" si="1"/>
        <v>100</v>
      </c>
    </row>
    <row r="74" spans="1:22" ht="42">
      <c r="A74" s="23"/>
      <c r="B74" s="25"/>
      <c r="C74" s="31" t="s">
        <v>122</v>
      </c>
      <c r="D74" s="29" t="s">
        <v>123</v>
      </c>
      <c r="E74" s="29"/>
      <c r="F74" s="29"/>
      <c r="G74" s="29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>
        <v>140000</v>
      </c>
      <c r="T74" s="30">
        <v>140000</v>
      </c>
      <c r="U74" s="13">
        <f t="shared" si="0"/>
        <v>0</v>
      </c>
      <c r="V74" s="13">
        <f t="shared" si="1"/>
        <v>100</v>
      </c>
    </row>
    <row r="75" spans="1:22" ht="31.5">
      <c r="A75" s="23"/>
      <c r="B75" s="25"/>
      <c r="C75" s="31" t="s">
        <v>124</v>
      </c>
      <c r="D75" s="29" t="s">
        <v>125</v>
      </c>
      <c r="E75" s="29"/>
      <c r="F75" s="29"/>
      <c r="G75" s="29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>
        <v>117000</v>
      </c>
      <c r="T75" s="30">
        <v>117000</v>
      </c>
      <c r="U75" s="13">
        <f t="shared" si="0"/>
        <v>0</v>
      </c>
      <c r="V75" s="13">
        <f t="shared" si="1"/>
        <v>100</v>
      </c>
    </row>
    <row r="76" spans="1:22" s="64" customFormat="1" ht="21">
      <c r="A76" s="59"/>
      <c r="B76" s="60"/>
      <c r="C76" s="61" t="s">
        <v>126</v>
      </c>
      <c r="D76" s="62" t="s">
        <v>127</v>
      </c>
      <c r="E76" s="62"/>
      <c r="F76" s="62"/>
      <c r="G76" s="62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>
        <v>33485413.379999999</v>
      </c>
      <c r="T76" s="63">
        <v>25913054.670000002</v>
      </c>
      <c r="U76" s="63">
        <f t="shared" ref="U76:U99" si="2">S76-T76</f>
        <v>7572358.7099999972</v>
      </c>
      <c r="V76" s="63">
        <f t="shared" ref="V76:V99" si="3">T76/S76*100</f>
        <v>77.386097570105619</v>
      </c>
    </row>
    <row r="77" spans="1:22" ht="52.5">
      <c r="A77" s="22"/>
      <c r="B77" s="24"/>
      <c r="C77" s="26" t="s">
        <v>128</v>
      </c>
      <c r="D77" s="19" t="s">
        <v>129</v>
      </c>
      <c r="E77" s="19"/>
      <c r="F77" s="19"/>
      <c r="G77" s="19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>
        <v>33485413.379999999</v>
      </c>
      <c r="T77" s="13">
        <v>25913054.670000002</v>
      </c>
      <c r="U77" s="13">
        <f t="shared" si="2"/>
        <v>7572358.7099999972</v>
      </c>
      <c r="V77" s="13">
        <f t="shared" si="3"/>
        <v>77.386097570105619</v>
      </c>
    </row>
    <row r="78" spans="1:22" ht="21">
      <c r="A78" s="22"/>
      <c r="B78" s="24"/>
      <c r="C78" s="26" t="s">
        <v>130</v>
      </c>
      <c r="D78" s="19" t="s">
        <v>131</v>
      </c>
      <c r="E78" s="19"/>
      <c r="F78" s="1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>
        <v>9909730</v>
      </c>
      <c r="T78" s="13">
        <v>9909730</v>
      </c>
      <c r="U78" s="13">
        <f t="shared" si="2"/>
        <v>0</v>
      </c>
      <c r="V78" s="13">
        <f t="shared" si="3"/>
        <v>100</v>
      </c>
    </row>
    <row r="79" spans="1:22" ht="21">
      <c r="A79" s="22"/>
      <c r="B79" s="24"/>
      <c r="C79" s="26" t="s">
        <v>132</v>
      </c>
      <c r="D79" s="19" t="s">
        <v>133</v>
      </c>
      <c r="E79" s="19"/>
      <c r="F79" s="19"/>
      <c r="G79" s="19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>
        <v>5578900</v>
      </c>
      <c r="T79" s="13">
        <v>5578900</v>
      </c>
      <c r="U79" s="13">
        <f t="shared" si="2"/>
        <v>0</v>
      </c>
      <c r="V79" s="13">
        <f t="shared" si="3"/>
        <v>100</v>
      </c>
    </row>
    <row r="80" spans="1:22" ht="31.5">
      <c r="A80" s="23"/>
      <c r="B80" s="25"/>
      <c r="C80" s="31" t="s">
        <v>134</v>
      </c>
      <c r="D80" s="29" t="s">
        <v>135</v>
      </c>
      <c r="E80" s="29"/>
      <c r="F80" s="29"/>
      <c r="G80" s="29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>
        <v>5578900</v>
      </c>
      <c r="T80" s="30">
        <v>5578900</v>
      </c>
      <c r="U80" s="13">
        <f t="shared" si="2"/>
        <v>0</v>
      </c>
      <c r="V80" s="13">
        <f t="shared" si="3"/>
        <v>100</v>
      </c>
    </row>
    <row r="81" spans="1:22" ht="42">
      <c r="A81" s="23"/>
      <c r="B81" s="25"/>
      <c r="C81" s="31" t="s">
        <v>136</v>
      </c>
      <c r="D81" s="29" t="s">
        <v>137</v>
      </c>
      <c r="E81" s="29"/>
      <c r="F81" s="29"/>
      <c r="G81" s="29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>
        <v>4330830</v>
      </c>
      <c r="T81" s="30">
        <v>4330830</v>
      </c>
      <c r="U81" s="13">
        <f t="shared" si="2"/>
        <v>0</v>
      </c>
      <c r="V81" s="13">
        <f t="shared" si="3"/>
        <v>100</v>
      </c>
    </row>
    <row r="82" spans="1:22" ht="31.5">
      <c r="A82" s="22"/>
      <c r="B82" s="24"/>
      <c r="C82" s="26" t="s">
        <v>138</v>
      </c>
      <c r="D82" s="19" t="s">
        <v>139</v>
      </c>
      <c r="E82" s="19"/>
      <c r="F82" s="19"/>
      <c r="G82" s="19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>
        <v>4030000</v>
      </c>
      <c r="T82" s="13">
        <v>4030000</v>
      </c>
      <c r="U82" s="13">
        <f t="shared" si="2"/>
        <v>0</v>
      </c>
      <c r="V82" s="13">
        <f t="shared" si="3"/>
        <v>100</v>
      </c>
    </row>
    <row r="83" spans="1:22">
      <c r="A83" s="22"/>
      <c r="B83" s="24"/>
      <c r="C83" s="26" t="s">
        <v>140</v>
      </c>
      <c r="D83" s="19" t="s">
        <v>141</v>
      </c>
      <c r="E83" s="19"/>
      <c r="F83" s="19"/>
      <c r="G83" s="19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>
        <v>4030000</v>
      </c>
      <c r="T83" s="13">
        <v>4030000</v>
      </c>
      <c r="U83" s="13">
        <f t="shared" si="2"/>
        <v>0</v>
      </c>
      <c r="V83" s="13">
        <f t="shared" si="3"/>
        <v>100</v>
      </c>
    </row>
    <row r="84" spans="1:22" ht="21">
      <c r="A84" s="22"/>
      <c r="B84" s="24"/>
      <c r="C84" s="26" t="s">
        <v>142</v>
      </c>
      <c r="D84" s="19" t="s">
        <v>143</v>
      </c>
      <c r="E84" s="19"/>
      <c r="F84" s="19"/>
      <c r="G84" s="19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>
        <v>4030000</v>
      </c>
      <c r="T84" s="13">
        <v>4030000</v>
      </c>
      <c r="U84" s="13">
        <f t="shared" si="2"/>
        <v>0</v>
      </c>
      <c r="V84" s="13">
        <f t="shared" si="3"/>
        <v>100</v>
      </c>
    </row>
    <row r="85" spans="1:22" ht="73.5">
      <c r="A85" s="23"/>
      <c r="B85" s="25"/>
      <c r="C85" s="31" t="s">
        <v>144</v>
      </c>
      <c r="D85" s="29" t="s">
        <v>145</v>
      </c>
      <c r="E85" s="29"/>
      <c r="F85" s="29"/>
      <c r="G85" s="29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>
        <v>530000</v>
      </c>
      <c r="T85" s="30">
        <v>530000</v>
      </c>
      <c r="U85" s="13">
        <f t="shared" si="2"/>
        <v>0</v>
      </c>
      <c r="V85" s="13">
        <f t="shared" si="3"/>
        <v>100</v>
      </c>
    </row>
    <row r="86" spans="1:22" ht="63">
      <c r="A86" s="23"/>
      <c r="B86" s="25"/>
      <c r="C86" s="31" t="s">
        <v>146</v>
      </c>
      <c r="D86" s="29" t="s">
        <v>147</v>
      </c>
      <c r="E86" s="29"/>
      <c r="F86" s="29"/>
      <c r="G86" s="29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>
        <v>3500000</v>
      </c>
      <c r="T86" s="30">
        <v>3500000</v>
      </c>
      <c r="U86" s="13">
        <f t="shared" si="2"/>
        <v>0</v>
      </c>
      <c r="V86" s="13">
        <f t="shared" si="3"/>
        <v>100</v>
      </c>
    </row>
    <row r="87" spans="1:22" ht="21">
      <c r="A87" s="22"/>
      <c r="B87" s="24"/>
      <c r="C87" s="26" t="s">
        <v>148</v>
      </c>
      <c r="D87" s="19" t="s">
        <v>149</v>
      </c>
      <c r="E87" s="19"/>
      <c r="F87" s="19"/>
      <c r="G87" s="19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>
        <v>535325</v>
      </c>
      <c r="T87" s="13">
        <v>535325</v>
      </c>
      <c r="U87" s="13">
        <f t="shared" si="2"/>
        <v>0</v>
      </c>
      <c r="V87" s="13">
        <f t="shared" si="3"/>
        <v>100</v>
      </c>
    </row>
    <row r="88" spans="1:22" ht="42">
      <c r="A88" s="22"/>
      <c r="B88" s="24"/>
      <c r="C88" s="26" t="s">
        <v>150</v>
      </c>
      <c r="D88" s="19" t="s">
        <v>151</v>
      </c>
      <c r="E88" s="19"/>
      <c r="F88" s="19"/>
      <c r="G88" s="19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>
        <v>21417</v>
      </c>
      <c r="T88" s="13">
        <v>21417</v>
      </c>
      <c r="U88" s="13">
        <f t="shared" si="2"/>
        <v>0</v>
      </c>
      <c r="V88" s="13">
        <f t="shared" si="3"/>
        <v>100</v>
      </c>
    </row>
    <row r="89" spans="1:22" ht="52.5">
      <c r="A89" s="22"/>
      <c r="B89" s="24"/>
      <c r="C89" s="26" t="s">
        <v>152</v>
      </c>
      <c r="D89" s="19" t="s">
        <v>153</v>
      </c>
      <c r="E89" s="19"/>
      <c r="F89" s="19"/>
      <c r="G89" s="19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>
        <v>21417</v>
      </c>
      <c r="T89" s="13">
        <v>21417</v>
      </c>
      <c r="U89" s="13">
        <f t="shared" si="2"/>
        <v>0</v>
      </c>
      <c r="V89" s="13">
        <f t="shared" si="3"/>
        <v>100</v>
      </c>
    </row>
    <row r="90" spans="1:22" ht="21">
      <c r="A90" s="23"/>
      <c r="B90" s="25"/>
      <c r="C90" s="31" t="s">
        <v>154</v>
      </c>
      <c r="D90" s="29" t="s">
        <v>155</v>
      </c>
      <c r="E90" s="29"/>
      <c r="F90" s="29"/>
      <c r="G90" s="29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>
        <v>21417</v>
      </c>
      <c r="T90" s="30">
        <v>21417</v>
      </c>
      <c r="U90" s="13">
        <f t="shared" si="2"/>
        <v>0</v>
      </c>
      <c r="V90" s="13">
        <f t="shared" si="3"/>
        <v>100</v>
      </c>
    </row>
    <row r="91" spans="1:22" ht="52.5">
      <c r="A91" s="22"/>
      <c r="B91" s="24"/>
      <c r="C91" s="26" t="s">
        <v>156</v>
      </c>
      <c r="D91" s="19" t="s">
        <v>157</v>
      </c>
      <c r="E91" s="19"/>
      <c r="F91" s="19"/>
      <c r="G91" s="19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>
        <v>513908</v>
      </c>
      <c r="T91" s="13">
        <v>513908</v>
      </c>
      <c r="U91" s="13">
        <f t="shared" si="2"/>
        <v>0</v>
      </c>
      <c r="V91" s="13">
        <f t="shared" si="3"/>
        <v>100</v>
      </c>
    </row>
    <row r="92" spans="1:22" ht="52.5">
      <c r="A92" s="23"/>
      <c r="B92" s="25"/>
      <c r="C92" s="31" t="s">
        <v>158</v>
      </c>
      <c r="D92" s="29" t="s">
        <v>159</v>
      </c>
      <c r="E92" s="29"/>
      <c r="F92" s="29"/>
      <c r="G92" s="29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>
        <v>513908</v>
      </c>
      <c r="T92" s="30">
        <v>513908</v>
      </c>
      <c r="U92" s="13">
        <f t="shared" si="2"/>
        <v>0</v>
      </c>
      <c r="V92" s="13">
        <f t="shared" si="3"/>
        <v>100</v>
      </c>
    </row>
    <row r="93" spans="1:22" ht="21">
      <c r="A93" s="22"/>
      <c r="B93" s="24"/>
      <c r="C93" s="26" t="s">
        <v>160</v>
      </c>
      <c r="D93" s="19" t="s">
        <v>161</v>
      </c>
      <c r="E93" s="19"/>
      <c r="F93" s="19"/>
      <c r="G93" s="19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>
        <v>19010358.379999999</v>
      </c>
      <c r="T93" s="13">
        <v>11437999.67</v>
      </c>
      <c r="U93" s="13">
        <f t="shared" si="2"/>
        <v>7572358.709999999</v>
      </c>
      <c r="V93" s="13">
        <f t="shared" si="3"/>
        <v>60.167196437671791</v>
      </c>
    </row>
    <row r="94" spans="1:22" ht="31.5">
      <c r="A94" s="22"/>
      <c r="B94" s="24"/>
      <c r="C94" s="26" t="s">
        <v>162</v>
      </c>
      <c r="D94" s="19" t="s">
        <v>163</v>
      </c>
      <c r="E94" s="19"/>
      <c r="F94" s="19"/>
      <c r="G94" s="19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>
        <v>19010358.379999999</v>
      </c>
      <c r="T94" s="13">
        <v>11437999.67</v>
      </c>
      <c r="U94" s="13">
        <f t="shared" si="2"/>
        <v>7572358.709999999</v>
      </c>
      <c r="V94" s="13">
        <f t="shared" si="3"/>
        <v>60.167196437671791</v>
      </c>
    </row>
    <row r="95" spans="1:22" ht="31.5">
      <c r="A95" s="22"/>
      <c r="B95" s="24"/>
      <c r="C95" s="26" t="s">
        <v>164</v>
      </c>
      <c r="D95" s="19" t="s">
        <v>165</v>
      </c>
      <c r="E95" s="19"/>
      <c r="F95" s="19"/>
      <c r="G95" s="19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>
        <v>19010358.379999999</v>
      </c>
      <c r="T95" s="13">
        <v>11437999.67</v>
      </c>
      <c r="U95" s="13">
        <f t="shared" si="2"/>
        <v>7572358.709999999</v>
      </c>
      <c r="V95" s="13">
        <f t="shared" si="3"/>
        <v>60.167196437671791</v>
      </c>
    </row>
    <row r="96" spans="1:22" ht="31.5">
      <c r="A96" s="23"/>
      <c r="B96" s="25"/>
      <c r="C96" s="31" t="s">
        <v>164</v>
      </c>
      <c r="D96" s="29" t="s">
        <v>165</v>
      </c>
      <c r="E96" s="29"/>
      <c r="F96" s="29"/>
      <c r="G96" s="29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>
        <v>16829528.710000001</v>
      </c>
      <c r="T96" s="30">
        <v>9257170</v>
      </c>
      <c r="U96" s="13">
        <f t="shared" si="2"/>
        <v>7572358.7100000009</v>
      </c>
      <c r="V96" s="13">
        <f t="shared" si="3"/>
        <v>55.005521304345542</v>
      </c>
    </row>
    <row r="97" spans="1:22" ht="21">
      <c r="A97" s="23"/>
      <c r="B97" s="25"/>
      <c r="C97" s="31" t="s">
        <v>166</v>
      </c>
      <c r="D97" s="29" t="s">
        <v>167</v>
      </c>
      <c r="E97" s="29"/>
      <c r="F97" s="29"/>
      <c r="G97" s="29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>
        <v>650400</v>
      </c>
      <c r="T97" s="30">
        <v>650400</v>
      </c>
      <c r="U97" s="13">
        <f t="shared" si="2"/>
        <v>0</v>
      </c>
      <c r="V97" s="13">
        <f t="shared" si="3"/>
        <v>100</v>
      </c>
    </row>
    <row r="98" spans="1:22" ht="94.5">
      <c r="A98" s="23"/>
      <c r="B98" s="25"/>
      <c r="C98" s="31" t="s">
        <v>168</v>
      </c>
      <c r="D98" s="29" t="s">
        <v>169</v>
      </c>
      <c r="E98" s="29"/>
      <c r="F98" s="29"/>
      <c r="G98" s="29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>
        <v>30429.67</v>
      </c>
      <c r="T98" s="30">
        <v>30429.67</v>
      </c>
      <c r="U98" s="13">
        <f t="shared" si="2"/>
        <v>0</v>
      </c>
      <c r="V98" s="13">
        <f t="shared" si="3"/>
        <v>100</v>
      </c>
    </row>
    <row r="99" spans="1:22" ht="63">
      <c r="A99" s="23"/>
      <c r="B99" s="25"/>
      <c r="C99" s="31" t="s">
        <v>170</v>
      </c>
      <c r="D99" s="29" t="s">
        <v>171</v>
      </c>
      <c r="E99" s="29"/>
      <c r="F99" s="29"/>
      <c r="G99" s="29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>
        <v>1500000</v>
      </c>
      <c r="T99" s="30">
        <v>1500000</v>
      </c>
      <c r="U99" s="13">
        <f t="shared" si="2"/>
        <v>0</v>
      </c>
      <c r="V99" s="13">
        <f t="shared" si="3"/>
        <v>100</v>
      </c>
    </row>
    <row r="100" spans="1:22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</sheetData>
  <mergeCells count="17">
    <mergeCell ref="F8:F9"/>
    <mergeCell ref="C6:U6"/>
    <mergeCell ref="T1:U3"/>
    <mergeCell ref="A5:U5"/>
    <mergeCell ref="T8:V9"/>
    <mergeCell ref="B8:B9"/>
    <mergeCell ref="I8:I9"/>
    <mergeCell ref="J8:J9"/>
    <mergeCell ref="E8:E9"/>
    <mergeCell ref="C8:C9"/>
    <mergeCell ref="S8:S9"/>
    <mergeCell ref="D8:D9"/>
    <mergeCell ref="K8:K9"/>
    <mergeCell ref="L8:L9"/>
    <mergeCell ref="G8:G9"/>
    <mergeCell ref="H8:H9"/>
    <mergeCell ref="M8:M9"/>
  </mergeCells>
  <pageMargins left="0.59055118110236227" right="0.59055118110236227" top="0.59055118110236227" bottom="0.59055118110236227" header="0.51181102362204722" footer="0.51181102362204722"/>
  <pageSetup paperSize="9" scale="8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доходов</vt:lpstr>
      <vt:lpstr>'Роспись доходов'!LAST_CELL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36fosvi</dc:creator>
  <dc:description>POI HSSF rep:2.56.0.8</dc:description>
  <cp:lastModifiedBy>админ</cp:lastModifiedBy>
  <cp:lastPrinted>2024-03-20T01:37:09Z</cp:lastPrinted>
  <dcterms:created xsi:type="dcterms:W3CDTF">2024-02-26T07:08:40Z</dcterms:created>
  <dcterms:modified xsi:type="dcterms:W3CDTF">2024-05-08T02:48:33Z</dcterms:modified>
</cp:coreProperties>
</file>